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905" windowHeight="84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<sst xmlns="http://schemas.openxmlformats.org/spreadsheetml/2006/main" count="28" uniqueCount="28">
  <si>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</si>
  <si>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</si>
  <si>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</si>
  <si>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</si>
  <si>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</si>
  <si>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</si>
  <si>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</si>
  <si>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</si>
  <si>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</si>
  <si>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</si>
  <si>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</si>
  <si>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</si>
  <si>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</si>
  <si>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</si>
  <si>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</si>
  <si>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</si>
  <si>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</si>
  <si>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</si>
  <si>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</si>
  <si>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</si>
  <si>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</si>
  <si>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</si>
  <si>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</si>
  <si>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</si>
  <si>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</si>
  <si>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</si>
  <si>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</si>
  <si>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170-127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</si>
</sst>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25</c:v>
                </c:pt>
                <c:pt idx="1">
                  <c:v>68.66666666666667</c:v>
                </c:pt>
                <c:pt idx="2">
                  <c:v>81.33333333333333</c:v>
                </c:pt>
                <c:pt idx="3">
                  <c:v>91.33333333333333</c:v>
                </c:pt>
                <c:pt idx="4">
                  <c:v>103</c:v>
                </c:pt>
                <c:pt idx="5">
                  <c:v>118.33333333333334</c:v>
                </c:pt>
                <c:pt idx="6">
                  <c:v>146</c:v>
                </c:pt>
                <c:pt idx="7">
                  <c:v>162</c:v>
                </c:pt>
                <c:pt idx="8">
                  <c:v>178.66666666666669</c:v>
                </c:pt>
                <c:pt idx="9">
                  <c:v>196.33333333333334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68.76176550794042</c:v>
                </c:pt>
                <c:pt idx="1">
                  <c:v>83.71288409077235</c:v>
                </c:pt>
                <c:pt idx="2">
                  <c:v>83.81972321270274</c:v>
                </c:pt>
                <c:pt idx="3">
                  <c:v>83.8869986105331</c:v>
                </c:pt>
                <c:pt idx="4">
                  <c:v>84.56832787117855</c:v>
                </c:pt>
                <c:pt idx="5">
                  <c:v>84.02328796963381</c:v>
                </c:pt>
                <c:pt idx="6">
                  <c:v>83.6952844177675</c:v>
                </c:pt>
                <c:pt idx="7">
                  <c:v>82.29580493381216</c:v>
                </c:pt>
                <c:pt idx="8">
                  <c:v>79.47266961324749</c:v>
                </c:pt>
                <c:pt idx="9">
                  <c:v>77.84193292225542</c:v>
                </c:pt>
              </c:numCache>
            </c:numRef>
          </c:yVal>
          <c:smooth val="1"/>
        </c:ser>
        <c:axId val="63451108"/>
        <c:axId val="34189061"/>
      </c:scatterChart>
      <c:valAx>
        <c:axId val="6345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061"/>
        <c:crosses val="autoZero"/>
        <c:crossBetween val="midCat"/>
        <c:dispUnits/>
      </c:valAx>
      <c:valAx>
        <c:axId val="341890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Sheet3!$H$13:$H$22</c:f>
              <c:numCache>
                <c:ptCount val="10"/>
              </c:numCache>
            </c:numRef>
          </c:yVal>
          <c:smooth val="1"/>
        </c:ser>
        <c:axId val="39266094"/>
        <c:axId val="17850527"/>
      </c:scatterChart>
      <c:valAx>
        <c:axId val="39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0527"/>
        <c:crosses val="autoZero"/>
        <c:crossBetween val="midCat"/>
        <c:dispUnits/>
      </c:valAx>
      <c:valAx>
        <c:axId val="1785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6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6437016"/>
        <c:axId val="36606553"/>
      </c:scatterChart>
      <c:val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6553"/>
        <c:crosses val="autoZero"/>
        <c:crossBetween val="midCat"/>
        <c:dispUnits/>
      </c:val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1023522"/>
        <c:axId val="12340787"/>
      </c:scatterChart>
      <c:val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40787"/>
        <c:crosses val="autoZero"/>
        <c:crossBetween val="midCat"/>
        <c:dispUnits/>
      </c:val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2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</c:numCache>
            </c:numRef>
          </c:xVal>
          <c:yVal>
            <c:numRef>
              <c:f>Sheet3!$G$13:$G$22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3958220"/>
        <c:axId val="60079661"/>
      </c:scatterChart>
      <c:val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9661"/>
        <c:crosses val="autoZero"/>
        <c:crossBetween val="midCat"/>
        <c:dispUnits/>
      </c:valAx>
      <c:valAx>
        <c:axId val="600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0.47575</cdr:y>
    </cdr:from>
    <cdr:to>
      <cdr:x>0.624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53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5302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624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3397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243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B2">
      <selection activeCell="H23" sqref="H23"/>
    </sheetView>
  </sheetViews>
  <sheetFormatPr defaultColWidth="11.421875" defaultRowHeight="12.75"/>
  <cols>
    <col min="1" max="1" width="9.140625" style="0" customWidth="1"/>
    <col min="2" max="2" width="12.57421875" style="0" bestFit="1" customWidth="1"/>
    <col min="3" max="3" width="13.140625" style="0" customWidth="1"/>
    <col min="4" max="4" width="12.140625" style="0" customWidth="1"/>
    <col min="5" max="5" width="9.140625" style="0" customWidth="1"/>
    <col min="6" max="6" width="13.28125" style="0" bestFit="1" customWidth="1"/>
    <col min="7" max="7" width="11.00390625" style="0" customWidth="1"/>
    <col min="8" max="8" width="12.57421875" style="0" customWidth="1"/>
    <col min="9" max="16384" width="9.14062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971851</v>
      </c>
      <c r="E7" s="15" t="s">
        <v>25</v>
      </c>
      <c r="F7" s="17">
        <v>38175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48.22</v>
      </c>
      <c r="C13" s="4">
        <v>7.5</v>
      </c>
      <c r="D13" s="1">
        <f>C13/0.3</f>
        <v>25</v>
      </c>
      <c r="E13" s="1">
        <f>(B13*D13)/1000</f>
        <v>1.2055</v>
      </c>
      <c r="F13" s="4">
        <v>3695</v>
      </c>
      <c r="G13" s="1">
        <f>(F13/$H$8)*$H$9</f>
        <v>3695</v>
      </c>
      <c r="H13" s="4">
        <v>2.2</v>
      </c>
      <c r="I13" s="1">
        <f>H13/9.8067</f>
        <v>0.2243364230577055</v>
      </c>
      <c r="J13" s="1">
        <f>(G13*I13)/1000</f>
        <v>0.8289230831982217</v>
      </c>
      <c r="K13" s="1">
        <f aca="true" t="shared" si="0" ref="K13:K22">(J13/E13)*100</f>
        <v>68.76176550794042</v>
      </c>
    </row>
    <row r="14" spans="2:11" ht="12.75">
      <c r="B14" s="4">
        <v>47.78</v>
      </c>
      <c r="C14" s="4">
        <v>20.6</v>
      </c>
      <c r="D14" s="1">
        <f aca="true" t="shared" si="1" ref="D14:D22">C14/0.3</f>
        <v>68.66666666666667</v>
      </c>
      <c r="E14" s="1">
        <f aca="true" t="shared" si="2" ref="E14:E22">(B14*D14)/1000</f>
        <v>3.280893333333333</v>
      </c>
      <c r="F14" s="4">
        <v>3544</v>
      </c>
      <c r="G14" s="1">
        <f aca="true" t="shared" si="3" ref="G14:G22">(F14/$H$8)*$H$9</f>
        <v>3544</v>
      </c>
      <c r="H14" s="4">
        <v>7.6</v>
      </c>
      <c r="I14" s="1">
        <f aca="true" t="shared" si="4" ref="I14:I22">H14/9.8067</f>
        <v>0.7749803705629825</v>
      </c>
      <c r="J14" s="1">
        <f aca="true" t="shared" si="5" ref="J14:J22">(G14*I14)/1000</f>
        <v>2.7465304332752103</v>
      </c>
      <c r="K14" s="1">
        <f t="shared" si="0"/>
        <v>83.71288409077235</v>
      </c>
    </row>
    <row r="15" spans="2:11" ht="12.75">
      <c r="B15" s="4">
        <v>47.64</v>
      </c>
      <c r="C15" s="4">
        <v>24.4</v>
      </c>
      <c r="D15" s="1">
        <f t="shared" si="1"/>
        <v>81.33333333333333</v>
      </c>
      <c r="E15" s="1">
        <f t="shared" si="2"/>
        <v>3.87472</v>
      </c>
      <c r="F15" s="4">
        <v>3500</v>
      </c>
      <c r="G15" s="1">
        <f t="shared" si="3"/>
        <v>3500</v>
      </c>
      <c r="H15" s="4">
        <v>9.1</v>
      </c>
      <c r="I15" s="1">
        <f t="shared" si="4"/>
        <v>0.9279370226477817</v>
      </c>
      <c r="J15" s="1">
        <f t="shared" si="5"/>
        <v>3.247779579267236</v>
      </c>
      <c r="K15" s="1">
        <f t="shared" si="0"/>
        <v>83.81972321270274</v>
      </c>
    </row>
    <row r="16" spans="2:11" ht="12.75">
      <c r="B16" s="4">
        <v>47.5</v>
      </c>
      <c r="C16" s="4">
        <v>27.4</v>
      </c>
      <c r="D16" s="1">
        <f t="shared" si="1"/>
        <v>91.33333333333333</v>
      </c>
      <c r="E16" s="1">
        <f t="shared" si="2"/>
        <v>4.338333333333333</v>
      </c>
      <c r="F16" s="4">
        <v>3465</v>
      </c>
      <c r="G16" s="1">
        <f t="shared" si="3"/>
        <v>3465</v>
      </c>
      <c r="H16" s="4">
        <v>10.3</v>
      </c>
      <c r="I16" s="1">
        <f t="shared" si="4"/>
        <v>1.0503023443156212</v>
      </c>
      <c r="J16" s="1">
        <f t="shared" si="5"/>
        <v>3.6392976230536274</v>
      </c>
      <c r="K16" s="1">
        <f t="shared" si="0"/>
        <v>83.8869986105331</v>
      </c>
    </row>
    <row r="17" spans="2:11" ht="12.75">
      <c r="B17" s="4">
        <v>47.34</v>
      </c>
      <c r="C17" s="4">
        <v>30.9</v>
      </c>
      <c r="D17" s="1">
        <f t="shared" si="1"/>
        <v>103</v>
      </c>
      <c r="E17" s="1">
        <f t="shared" si="2"/>
        <v>4.8760200000000005</v>
      </c>
      <c r="F17" s="4">
        <v>3427</v>
      </c>
      <c r="G17" s="1">
        <f t="shared" si="3"/>
        <v>3427</v>
      </c>
      <c r="H17" s="4">
        <v>11.8</v>
      </c>
      <c r="I17" s="1">
        <f t="shared" si="4"/>
        <v>1.2032589964004203</v>
      </c>
      <c r="J17" s="1">
        <f t="shared" si="5"/>
        <v>4.123568580664241</v>
      </c>
      <c r="K17" s="1">
        <f t="shared" si="0"/>
        <v>84.56832787117855</v>
      </c>
    </row>
    <row r="18" spans="2:11" ht="12.75">
      <c r="B18" s="4">
        <v>47.13</v>
      </c>
      <c r="C18" s="4">
        <v>35.5</v>
      </c>
      <c r="D18" s="1">
        <f t="shared" si="1"/>
        <v>118.33333333333334</v>
      </c>
      <c r="E18" s="1">
        <f t="shared" si="2"/>
        <v>5.577050000000001</v>
      </c>
      <c r="F18" s="4">
        <v>3379</v>
      </c>
      <c r="G18" s="1">
        <f t="shared" si="3"/>
        <v>3379</v>
      </c>
      <c r="H18" s="4">
        <v>13.6</v>
      </c>
      <c r="I18" s="1">
        <f t="shared" si="4"/>
        <v>1.386806978902179</v>
      </c>
      <c r="J18" s="1">
        <f t="shared" si="5"/>
        <v>4.686020781710463</v>
      </c>
      <c r="K18" s="1">
        <f t="shared" si="0"/>
        <v>84.02328796963381</v>
      </c>
    </row>
    <row r="19" spans="2:11" ht="12.75">
      <c r="B19" s="4">
        <v>46.73</v>
      </c>
      <c r="C19" s="4">
        <v>43.8</v>
      </c>
      <c r="D19" s="1">
        <f t="shared" si="1"/>
        <v>146</v>
      </c>
      <c r="E19" s="1">
        <f t="shared" si="2"/>
        <v>6.82258</v>
      </c>
      <c r="F19" s="4">
        <v>3294</v>
      </c>
      <c r="G19" s="1">
        <f t="shared" si="3"/>
        <v>3294</v>
      </c>
      <c r="H19" s="4">
        <v>17</v>
      </c>
      <c r="I19" s="1">
        <f t="shared" si="4"/>
        <v>1.733508723627724</v>
      </c>
      <c r="J19" s="1">
        <f t="shared" si="5"/>
        <v>5.710177735629722</v>
      </c>
      <c r="K19" s="1">
        <f t="shared" si="0"/>
        <v>83.6952844177675</v>
      </c>
    </row>
    <row r="20" spans="2:11" ht="12.75">
      <c r="B20" s="4">
        <v>46.46</v>
      </c>
      <c r="C20" s="4">
        <v>48.6</v>
      </c>
      <c r="D20" s="1">
        <f t="shared" si="1"/>
        <v>162</v>
      </c>
      <c r="E20" s="1">
        <f t="shared" si="2"/>
        <v>7.5265200000000005</v>
      </c>
      <c r="F20" s="4">
        <v>3231</v>
      </c>
      <c r="G20" s="1">
        <f t="shared" si="3"/>
        <v>3231</v>
      </c>
      <c r="H20" s="4">
        <v>18.8</v>
      </c>
      <c r="I20" s="1">
        <f t="shared" si="4"/>
        <v>1.9170567061294832</v>
      </c>
      <c r="J20" s="1">
        <f t="shared" si="5"/>
        <v>6.19401021750436</v>
      </c>
      <c r="K20" s="1">
        <f t="shared" si="0"/>
        <v>82.29580493381216</v>
      </c>
    </row>
    <row r="21" spans="2:11" ht="12.75">
      <c r="B21" s="5">
        <v>46.17</v>
      </c>
      <c r="C21" s="5">
        <v>53.6</v>
      </c>
      <c r="D21" s="1">
        <f t="shared" si="1"/>
        <v>178.66666666666669</v>
      </c>
      <c r="E21" s="1">
        <f t="shared" si="2"/>
        <v>8.24904</v>
      </c>
      <c r="F21" s="5">
        <v>3167</v>
      </c>
      <c r="G21" s="1">
        <f t="shared" si="3"/>
        <v>3167</v>
      </c>
      <c r="H21" s="5">
        <v>20.3</v>
      </c>
      <c r="I21" s="1">
        <f t="shared" si="4"/>
        <v>2.070013358214282</v>
      </c>
      <c r="J21" s="1">
        <f t="shared" si="5"/>
        <v>6.555732305464631</v>
      </c>
      <c r="K21" s="1">
        <f t="shared" si="0"/>
        <v>79.47266961324749</v>
      </c>
    </row>
    <row r="22" spans="2:11" ht="12.75">
      <c r="B22" s="5">
        <v>45.77</v>
      </c>
      <c r="C22" s="5">
        <v>58.9</v>
      </c>
      <c r="D22" s="1">
        <f t="shared" si="1"/>
        <v>196.33333333333334</v>
      </c>
      <c r="E22" s="1">
        <f t="shared" si="2"/>
        <v>8.986176666666669</v>
      </c>
      <c r="F22" s="5">
        <v>3090</v>
      </c>
      <c r="G22" s="1">
        <f t="shared" si="3"/>
        <v>3090</v>
      </c>
      <c r="H22" s="5">
        <v>22.2</v>
      </c>
      <c r="I22" s="1">
        <f t="shared" si="4"/>
        <v>2.2637584508550277</v>
      </c>
      <c r="J22" s="1">
        <f t="shared" si="5"/>
        <v>6.995013613142036</v>
      </c>
      <c r="K22" s="1">
        <f t="shared" si="0"/>
        <v>77.84193292225542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Eguis Periani</cp:lastModifiedBy>
  <cp:lastPrinted>2004-05-04T18:34:05Z</cp:lastPrinted>
  <dcterms:created xsi:type="dcterms:W3CDTF">2003-10-31T13:43:45Z</dcterms:created>
  <dcterms:modified xsi:type="dcterms:W3CDTF">2004-10-10T19:20:31Z</dcterms:modified>
  <cp:category/>
  <cp:version/>
  <cp:contentType/>
  <cp:contentStatus/>
</cp:coreProperties>
</file>